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90" i="1" l="1"/>
  <c r="H190" i="1"/>
  <c r="I190" i="1"/>
  <c r="J190" i="1"/>
  <c r="F190" i="1"/>
  <c r="J179" i="1"/>
  <c r="G179" i="1"/>
  <c r="H179" i="1"/>
  <c r="I179" i="1"/>
  <c r="F179" i="1"/>
  <c r="G171" i="1"/>
  <c r="H171" i="1"/>
  <c r="I171" i="1"/>
  <c r="J171" i="1"/>
  <c r="F171" i="1"/>
  <c r="G160" i="1"/>
  <c r="H160" i="1"/>
  <c r="I160" i="1"/>
  <c r="J160" i="1"/>
  <c r="F160" i="1"/>
  <c r="G153" i="1"/>
  <c r="H153" i="1"/>
  <c r="I153" i="1"/>
  <c r="J153" i="1"/>
  <c r="F153" i="1"/>
  <c r="G142" i="1"/>
  <c r="H142" i="1"/>
  <c r="I142" i="1"/>
  <c r="J142" i="1"/>
  <c r="F142" i="1"/>
  <c r="G134" i="1"/>
  <c r="H134" i="1"/>
  <c r="I134" i="1"/>
  <c r="J134" i="1"/>
  <c r="F134" i="1"/>
  <c r="G123" i="1"/>
  <c r="H123" i="1"/>
  <c r="I123" i="1"/>
  <c r="J123" i="1"/>
  <c r="F123" i="1"/>
  <c r="G116" i="1"/>
  <c r="H116" i="1"/>
  <c r="I116" i="1"/>
  <c r="J116" i="1"/>
  <c r="F116" i="1"/>
  <c r="G105" i="1"/>
  <c r="H105" i="1"/>
  <c r="I105" i="1"/>
  <c r="J105" i="1"/>
  <c r="F105" i="1"/>
  <c r="G97" i="1"/>
  <c r="H97" i="1"/>
  <c r="I97" i="1"/>
  <c r="J97" i="1"/>
  <c r="F97" i="1"/>
  <c r="G86" i="1"/>
  <c r="H86" i="1"/>
  <c r="I86" i="1"/>
  <c r="J86" i="1"/>
  <c r="F86" i="1"/>
  <c r="G78" i="1"/>
  <c r="H78" i="1"/>
  <c r="I78" i="1"/>
  <c r="J78" i="1"/>
  <c r="F78" i="1"/>
  <c r="G67" i="1"/>
  <c r="H67" i="1"/>
  <c r="I67" i="1"/>
  <c r="J67" i="1"/>
  <c r="F67" i="1"/>
  <c r="B190" i="1"/>
  <c r="A190" i="1"/>
  <c r="L189" i="1"/>
  <c r="B180" i="1"/>
  <c r="A180" i="1"/>
  <c r="L179" i="1"/>
  <c r="B171" i="1"/>
  <c r="A171" i="1"/>
  <c r="L170" i="1"/>
  <c r="B161" i="1"/>
  <c r="A161" i="1"/>
  <c r="L160" i="1"/>
  <c r="B153" i="1"/>
  <c r="A153" i="1"/>
  <c r="L152" i="1"/>
  <c r="B143" i="1"/>
  <c r="A143" i="1"/>
  <c r="L142" i="1"/>
  <c r="B134" i="1"/>
  <c r="A134" i="1"/>
  <c r="L133" i="1"/>
  <c r="B124" i="1"/>
  <c r="A124" i="1"/>
  <c r="L123" i="1"/>
  <c r="B116" i="1"/>
  <c r="A116" i="1"/>
  <c r="L115" i="1"/>
  <c r="B106" i="1"/>
  <c r="A106" i="1"/>
  <c r="L105" i="1"/>
  <c r="B97" i="1"/>
  <c r="A97" i="1"/>
  <c r="L96" i="1"/>
  <c r="B87" i="1"/>
  <c r="A87" i="1"/>
  <c r="L86" i="1"/>
  <c r="B78" i="1"/>
  <c r="A78" i="1"/>
  <c r="L77" i="1"/>
  <c r="B68" i="1"/>
  <c r="A68" i="1"/>
  <c r="L67" i="1"/>
  <c r="B60" i="1"/>
  <c r="A60" i="1"/>
  <c r="L59" i="1"/>
  <c r="J59" i="1"/>
  <c r="I59" i="1"/>
  <c r="H59" i="1"/>
  <c r="G59" i="1"/>
  <c r="F59" i="1"/>
  <c r="B50" i="1"/>
  <c r="A50" i="1"/>
  <c r="L49" i="1"/>
  <c r="J49" i="1"/>
  <c r="I49" i="1"/>
  <c r="H49" i="1"/>
  <c r="G49" i="1"/>
  <c r="G60" i="1" s="1"/>
  <c r="F49" i="1"/>
  <c r="F60" i="1" s="1"/>
  <c r="B42" i="1"/>
  <c r="A42" i="1"/>
  <c r="L41" i="1"/>
  <c r="J41" i="1"/>
  <c r="I41" i="1"/>
  <c r="H41" i="1"/>
  <c r="G41" i="1"/>
  <c r="F41" i="1"/>
  <c r="B32" i="1"/>
  <c r="A32" i="1"/>
  <c r="L31" i="1"/>
  <c r="L42" i="1" s="1"/>
  <c r="J31" i="1"/>
  <c r="J42" i="1" s="1"/>
  <c r="I31" i="1"/>
  <c r="I42" i="1" s="1"/>
  <c r="H31" i="1"/>
  <c r="G31" i="1"/>
  <c r="F31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97" i="1" l="1"/>
  <c r="L134" i="1"/>
  <c r="L171" i="1"/>
  <c r="H60" i="1"/>
  <c r="F24" i="1"/>
  <c r="J60" i="1"/>
  <c r="I60" i="1"/>
  <c r="L60" i="1"/>
  <c r="H24" i="1"/>
  <c r="J24" i="1"/>
  <c r="J191" i="1" s="1"/>
  <c r="G24" i="1"/>
  <c r="G191" i="1" s="1"/>
  <c r="F42" i="1"/>
  <c r="L24" i="1"/>
  <c r="G42" i="1"/>
  <c r="H42" i="1"/>
  <c r="I24" i="1"/>
  <c r="I191" i="1" s="1"/>
  <c r="L78" i="1"/>
  <c r="L116" i="1"/>
  <c r="L153" i="1"/>
  <c r="L190" i="1"/>
  <c r="F191" i="1" l="1"/>
  <c r="H191" i="1"/>
  <c r="L191" i="1"/>
</calcChain>
</file>

<file path=xl/sharedStrings.xml><?xml version="1.0" encoding="utf-8"?>
<sst xmlns="http://schemas.openxmlformats.org/spreadsheetml/2006/main" count="275" uniqueCount="79">
  <si>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</si>
  <si>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</si>
  <si>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</si>
  <si>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</si>
  <si>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</si>
  <si>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</si>
  <si>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</si>
  <si>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</si>
  <si>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</si>
  <si>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</si>
  <si>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</si>
  <si>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</si>
  <si>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</si>
  <si>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</si>
  <si>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</si>
  <si>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</si>
  <si>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</si>
  <si>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</si>
  <si>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</si>
  <si>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</si>
  <si>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</si>
  <si>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</si>
  <si>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</si>
  <si>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</si>
  <si>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</si>
  <si>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</si>
  <si>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</si>
  <si>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</si>
  <si>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</si>
  <si>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</si>
  <si>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</si>
  <si>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</si>
  <si>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</si>
  <si>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</si>
  <si>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</si>
  <si>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</si>
  <si>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</si>
  <si>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</si>
  <si>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</si>
  <si>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овощи</t>
  </si>
  <si>
    <t>Хлеб пшеничный</t>
  </si>
  <si>
    <t>Н</t>
  </si>
  <si>
    <t>Чай с лимоном</t>
  </si>
  <si>
    <t>Гуляш</t>
  </si>
  <si>
    <t>Яйцо вареное</t>
  </si>
  <si>
    <t>Директор</t>
  </si>
  <si>
    <t>Плов из свинины</t>
  </si>
  <si>
    <t>Чай с сахаром</t>
  </si>
  <si>
    <t>Овощи натуральные свежие (огурцы)</t>
  </si>
  <si>
    <t>Бутерброд с сыром</t>
  </si>
  <si>
    <t>Сыр (порциями) (Российский)</t>
  </si>
  <si>
    <t>Каша рисовая молочная жидкая</t>
  </si>
  <si>
    <t>Фрукты свежие</t>
  </si>
  <si>
    <t>Овощи натуральные свежие (помидоры)</t>
  </si>
  <si>
    <t>Овощи</t>
  </si>
  <si>
    <t>Макаронные изделия отварные</t>
  </si>
  <si>
    <t>Напиток с витаминами "Витошка" для детей дошкольного и школьного возраста</t>
  </si>
  <si>
    <t>Печенье</t>
  </si>
  <si>
    <t xml:space="preserve">Плов из птицы </t>
  </si>
  <si>
    <t>Масло (порциями)</t>
  </si>
  <si>
    <t>МБОУ Матвеево-Курганская сош № 1</t>
  </si>
  <si>
    <t>Фоменко Л.А.</t>
  </si>
  <si>
    <t>Салат из свеклы отварной</t>
  </si>
  <si>
    <t>Тефтели 1-й вариант</t>
  </si>
  <si>
    <t>Каша гречневая рассыпчатая</t>
  </si>
  <si>
    <t>Соки овощные, фруктовые и ягодные</t>
  </si>
  <si>
    <t>Рыба, тушенная в томате с овощами</t>
  </si>
  <si>
    <t>Картофельное пюре (с маслом)</t>
  </si>
  <si>
    <t>гор блюдо</t>
  </si>
  <si>
    <t>Кофейный напиток с молоком сгущенным</t>
  </si>
  <si>
    <t>Каша жидкая молочная из гречневой крупы (с маслом и сахаром)</t>
  </si>
  <si>
    <t>Рагу из птицы</t>
  </si>
  <si>
    <t>Какао с молоком</t>
  </si>
  <si>
    <t>Икра кабачковая (промышленного производства)</t>
  </si>
  <si>
    <t>Котлеты рубленые из птицы или кролика (с соусом)</t>
  </si>
  <si>
    <t>Компот из смеси сухофруктов</t>
  </si>
  <si>
    <t xml:space="preserve">гор напиток </t>
  </si>
  <si>
    <t xml:space="preserve">гор блюдо 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</si>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</sst>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7" xfId="0" applyNumberForma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79" sqref="P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60</v>
      </c>
      <c r="D1" s="60"/>
      <c r="E1" s="60"/>
      <c r="F1" s="12" t="s">
        <v>16</v>
      </c>
      <c r="G1" s="2" t="s">
        <v>17</v>
      </c>
      <c r="H1" s="61" t="s">
        <v>45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2" t="s">
        <v>61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2</v>
      </c>
      <c r="B6" s="21">
        <v>2</v>
      </c>
      <c r="C6" s="22" t="s">
        <v>20</v>
      </c>
      <c r="D6" s="6" t="s">
        <v>26</v>
      </c>
      <c r="E6" s="51" t="s">
        <v>44</v>
      </c>
      <c r="F6" s="55">
        <v>40</v>
      </c>
      <c r="G6" s="53">
        <v>5.0999999999999996</v>
      </c>
      <c r="H6" s="53">
        <v>4.5999999999999996</v>
      </c>
      <c r="I6" s="53">
        <v>0.3</v>
      </c>
      <c r="J6" s="52">
        <v>63</v>
      </c>
      <c r="K6" s="63">
        <v>267</v>
      </c>
      <c r="L6" s="39"/>
    </row>
    <row r="7" spans="1:12" ht="15" x14ac:dyDescent="0.25">
      <c r="A7" s="23"/>
      <c r="B7" s="15"/>
      <c r="C7" s="11"/>
      <c r="D7" s="6" t="s">
        <v>21</v>
      </c>
      <c r="E7" s="51" t="s">
        <v>51</v>
      </c>
      <c r="F7" s="55">
        <v>180</v>
      </c>
      <c r="G7" s="53">
        <v>4.54</v>
      </c>
      <c r="H7" s="53">
        <v>5.72</v>
      </c>
      <c r="I7" s="53">
        <v>28.26</v>
      </c>
      <c r="J7" s="52">
        <v>182.63</v>
      </c>
      <c r="K7" s="63">
        <v>236</v>
      </c>
      <c r="L7" s="42"/>
    </row>
    <row r="8" spans="1:12" ht="15" x14ac:dyDescent="0.25">
      <c r="A8" s="23"/>
      <c r="B8" s="15"/>
      <c r="C8" s="11"/>
      <c r="D8" s="7" t="s">
        <v>22</v>
      </c>
      <c r="E8" s="51" t="s">
        <v>42</v>
      </c>
      <c r="F8" s="55">
        <v>187</v>
      </c>
      <c r="G8" s="53">
        <v>0.11</v>
      </c>
      <c r="H8" s="53">
        <v>0.02</v>
      </c>
      <c r="I8" s="53">
        <v>12.81</v>
      </c>
      <c r="J8" s="52">
        <v>52.23</v>
      </c>
      <c r="K8" s="63">
        <v>377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40</v>
      </c>
      <c r="F9" s="55">
        <v>30</v>
      </c>
      <c r="G9" s="53">
        <v>2.37</v>
      </c>
      <c r="H9" s="53">
        <v>0.3</v>
      </c>
      <c r="I9" s="53">
        <v>0.63</v>
      </c>
      <c r="J9" s="52">
        <v>70.14</v>
      </c>
      <c r="K9" s="54" t="s">
        <v>41</v>
      </c>
      <c r="L9" s="42"/>
    </row>
    <row r="10" spans="1:12" ht="15" x14ac:dyDescent="0.25">
      <c r="A10" s="23"/>
      <c r="B10" s="15"/>
      <c r="C10" s="11"/>
      <c r="D10" s="6" t="s">
        <v>26</v>
      </c>
      <c r="E10" s="51" t="s">
        <v>50</v>
      </c>
      <c r="F10" s="55">
        <v>10</v>
      </c>
      <c r="G10" s="53">
        <v>2.3199999999999998</v>
      </c>
      <c r="H10" s="53">
        <v>2.95</v>
      </c>
      <c r="I10" s="53">
        <v>0</v>
      </c>
      <c r="J10" s="52">
        <v>36</v>
      </c>
      <c r="K10" s="63">
        <v>15</v>
      </c>
      <c r="L10" s="42"/>
    </row>
    <row r="11" spans="1:12" ht="15" x14ac:dyDescent="0.25">
      <c r="A11" s="23"/>
      <c r="B11" s="15"/>
      <c r="C11" s="11"/>
      <c r="D11" s="6" t="s">
        <v>39</v>
      </c>
      <c r="E11" s="51" t="s">
        <v>52</v>
      </c>
      <c r="F11" s="55">
        <v>100</v>
      </c>
      <c r="G11" s="53">
        <v>0.4</v>
      </c>
      <c r="H11" s="53">
        <v>0.4</v>
      </c>
      <c r="I11" s="53">
        <v>9.8000000000000007</v>
      </c>
      <c r="J11" s="52">
        <v>44</v>
      </c>
      <c r="K11" s="63">
        <v>82</v>
      </c>
      <c r="L11" s="42"/>
    </row>
    <row r="12" spans="1:12" ht="15" x14ac:dyDescent="0.25">
      <c r="A12" s="23"/>
      <c r="B12" s="15"/>
      <c r="C12" s="11"/>
      <c r="D12" s="6" t="s">
        <v>26</v>
      </c>
      <c r="E12" s="51" t="s">
        <v>44</v>
      </c>
      <c r="F12" s="55">
        <v>40</v>
      </c>
      <c r="G12" s="53">
        <v>5.0999999999999996</v>
      </c>
      <c r="H12" s="53">
        <v>4.5999999999999996</v>
      </c>
      <c r="I12" s="53">
        <v>0.3</v>
      </c>
      <c r="J12" s="52">
        <v>63</v>
      </c>
      <c r="K12" s="63">
        <v>267</v>
      </c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587</v>
      </c>
      <c r="G13" s="19">
        <f t="shared" ref="G13:J13" si="0">SUM(G6:G12)</f>
        <v>19.940000000000001</v>
      </c>
      <c r="H13" s="19">
        <f t="shared" si="0"/>
        <v>18.59</v>
      </c>
      <c r="I13" s="19">
        <f t="shared" si="0"/>
        <v>52.100000000000009</v>
      </c>
      <c r="J13" s="19">
        <f t="shared" si="0"/>
        <v>511</v>
      </c>
      <c r="K13" s="25"/>
      <c r="L13" s="19">
        <f t="shared" ref="L13" si="1">SUM(L6:L12)</f>
        <v>0</v>
      </c>
    </row>
    <row r="14" spans="1:12" ht="15" x14ac:dyDescent="0.25">
      <c r="A14" s="26">
        <f>A6</f>
        <v>2</v>
      </c>
      <c r="B14" s="13">
        <f>B6</f>
        <v>2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2</v>
      </c>
      <c r="B24" s="30">
        <f>B6</f>
        <v>2</v>
      </c>
      <c r="C24" s="56" t="s">
        <v>4</v>
      </c>
      <c r="D24" s="57"/>
      <c r="E24" s="31"/>
      <c r="F24" s="32">
        <f>F13+F23</f>
        <v>587</v>
      </c>
      <c r="G24" s="32">
        <f t="shared" ref="G24:J24" si="4">G13+G23</f>
        <v>19.940000000000001</v>
      </c>
      <c r="H24" s="32">
        <f t="shared" si="4"/>
        <v>18.59</v>
      </c>
      <c r="I24" s="32">
        <f t="shared" si="4"/>
        <v>52.100000000000009</v>
      </c>
      <c r="J24" s="32">
        <f t="shared" si="4"/>
        <v>511</v>
      </c>
      <c r="K24" s="32"/>
      <c r="L24" s="32">
        <f t="shared" ref="L24" si="5">L13+L23</f>
        <v>0</v>
      </c>
    </row>
    <row r="25" spans="1:12" ht="15.75" thickBot="1" x14ac:dyDescent="0.3">
      <c r="A25" s="14"/>
      <c r="B25" s="15"/>
      <c r="C25" s="22" t="s">
        <v>20</v>
      </c>
      <c r="D25" s="5" t="s">
        <v>21</v>
      </c>
      <c r="E25" s="51" t="s">
        <v>43</v>
      </c>
      <c r="F25" s="55">
        <v>100</v>
      </c>
      <c r="G25" s="53">
        <v>14.55</v>
      </c>
      <c r="H25" s="53">
        <v>16.79</v>
      </c>
      <c r="I25" s="53">
        <v>2.89</v>
      </c>
      <c r="J25" s="52">
        <v>221</v>
      </c>
      <c r="K25" s="63">
        <v>260</v>
      </c>
      <c r="L25" s="39"/>
    </row>
    <row r="26" spans="1:12" ht="15" x14ac:dyDescent="0.25">
      <c r="A26" s="14"/>
      <c r="B26" s="15"/>
      <c r="C26" s="11"/>
      <c r="D26" s="5" t="s">
        <v>21</v>
      </c>
      <c r="E26" s="51" t="s">
        <v>55</v>
      </c>
      <c r="F26" s="55">
        <v>150</v>
      </c>
      <c r="G26" s="53">
        <v>5.52</v>
      </c>
      <c r="H26" s="53">
        <v>4.51</v>
      </c>
      <c r="I26" s="53">
        <v>26.44</v>
      </c>
      <c r="J26" s="52">
        <v>168.45</v>
      </c>
      <c r="K26" s="63">
        <v>309</v>
      </c>
      <c r="L26" s="42"/>
    </row>
    <row r="27" spans="1:12" ht="30" x14ac:dyDescent="0.25">
      <c r="A27" s="14"/>
      <c r="B27" s="15"/>
      <c r="C27" s="11"/>
      <c r="D27" s="7" t="s">
        <v>22</v>
      </c>
      <c r="E27" s="51" t="s">
        <v>56</v>
      </c>
      <c r="F27" s="55">
        <v>180</v>
      </c>
      <c r="G27" s="53">
        <v>0</v>
      </c>
      <c r="H27" s="53">
        <v>0</v>
      </c>
      <c r="I27" s="53">
        <v>17.100000000000001</v>
      </c>
      <c r="J27" s="52">
        <v>72</v>
      </c>
      <c r="K27" s="63">
        <v>507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40</v>
      </c>
      <c r="F28" s="55">
        <v>30</v>
      </c>
      <c r="G28" s="53">
        <v>2.37</v>
      </c>
      <c r="H28" s="53">
        <v>0.3</v>
      </c>
      <c r="I28" s="53">
        <v>0.63</v>
      </c>
      <c r="J28" s="52">
        <v>70.14</v>
      </c>
      <c r="K28" s="54" t="s">
        <v>41</v>
      </c>
      <c r="L28" s="42"/>
    </row>
    <row r="29" spans="1:12" ht="15" x14ac:dyDescent="0.25">
      <c r="A29" s="14"/>
      <c r="B29" s="15"/>
      <c r="C29" s="11"/>
      <c r="D29" s="6" t="s">
        <v>54</v>
      </c>
      <c r="E29" s="51" t="s">
        <v>53</v>
      </c>
      <c r="F29" s="55">
        <v>60</v>
      </c>
      <c r="G29" s="53">
        <v>0.66</v>
      </c>
      <c r="H29" s="53">
        <v>0.12</v>
      </c>
      <c r="I29" s="53">
        <v>2.2799999999999998</v>
      </c>
      <c r="J29" s="52">
        <v>13.2</v>
      </c>
      <c r="K29" s="63">
        <v>71</v>
      </c>
      <c r="L29" s="42"/>
    </row>
    <row r="30" spans="1:12" ht="15" x14ac:dyDescent="0.25">
      <c r="A30" s="14"/>
      <c r="B30" s="15"/>
      <c r="C30" s="11"/>
      <c r="D30" s="6" t="s">
        <v>26</v>
      </c>
      <c r="E30" s="51" t="s">
        <v>57</v>
      </c>
      <c r="F30" s="55">
        <v>40</v>
      </c>
      <c r="G30" s="53">
        <v>3</v>
      </c>
      <c r="H30" s="53">
        <v>3.92</v>
      </c>
      <c r="I30" s="53">
        <v>29.76</v>
      </c>
      <c r="J30" s="52">
        <v>166</v>
      </c>
      <c r="K30" s="63">
        <v>582</v>
      </c>
      <c r="L30" s="42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SUM(F25:F30)</f>
        <v>560</v>
      </c>
      <c r="G31" s="19">
        <f t="shared" ref="G31" si="6">SUM(G25:G30)</f>
        <v>26.1</v>
      </c>
      <c r="H31" s="19">
        <f t="shared" ref="H31" si="7">SUM(H25:H30)</f>
        <v>25.64</v>
      </c>
      <c r="I31" s="19">
        <f t="shared" ref="I31" si="8">SUM(I25:I30)</f>
        <v>79.100000000000009</v>
      </c>
      <c r="J31" s="19">
        <f t="shared" ref="J31:L31" si="9">SUM(J25:J30)</f>
        <v>710.79000000000008</v>
      </c>
      <c r="K31" s="25"/>
      <c r="L31" s="19">
        <f t="shared" si="9"/>
        <v>0</v>
      </c>
    </row>
    <row r="32" spans="1:12" ht="15" x14ac:dyDescent="0.25">
      <c r="A32" s="13">
        <f>A25</f>
        <v>0</v>
      </c>
      <c r="B32" s="13">
        <f>B25</f>
        <v>0</v>
      </c>
      <c r="C32" s="10" t="s">
        <v>25</v>
      </c>
      <c r="D32" s="7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7" t="s">
        <v>27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28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29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30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31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32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0</v>
      </c>
      <c r="G41" s="19">
        <f t="shared" ref="G41" si="10">SUM(G32:G40)</f>
        <v>0</v>
      </c>
      <c r="H41" s="19">
        <f t="shared" ref="H41" si="11">SUM(H32:H40)</f>
        <v>0</v>
      </c>
      <c r="I41" s="19">
        <f t="shared" ref="I41" si="12">SUM(I32:I40)</f>
        <v>0</v>
      </c>
      <c r="J41" s="19">
        <f t="shared" ref="J41:L41" si="13">SUM(J32:J40)</f>
        <v>0</v>
      </c>
      <c r="K41" s="25"/>
      <c r="L41" s="19">
        <f t="shared" si="13"/>
        <v>0</v>
      </c>
    </row>
    <row r="42" spans="1:12" ht="15.75" customHeight="1" thickBot="1" x14ac:dyDescent="0.25">
      <c r="A42" s="33">
        <f>A25</f>
        <v>0</v>
      </c>
      <c r="B42" s="33">
        <f>B25</f>
        <v>0</v>
      </c>
      <c r="C42" s="56" t="s">
        <v>4</v>
      </c>
      <c r="D42" s="57"/>
      <c r="E42" s="31"/>
      <c r="F42" s="32">
        <f>F31+F41</f>
        <v>560</v>
      </c>
      <c r="G42" s="32">
        <f t="shared" ref="G42" si="14">G31+G41</f>
        <v>26.1</v>
      </c>
      <c r="H42" s="32">
        <f t="shared" ref="H42" si="15">H31+H41</f>
        <v>25.64</v>
      </c>
      <c r="I42" s="32">
        <f t="shared" ref="I42" si="16">I31+I41</f>
        <v>79.100000000000009</v>
      </c>
      <c r="J42" s="32">
        <f t="shared" ref="J42:L42" si="17">J31+J41</f>
        <v>710.79000000000008</v>
      </c>
      <c r="K42" s="32"/>
      <c r="L42" s="32">
        <f t="shared" si="17"/>
        <v>0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51" t="s">
        <v>58</v>
      </c>
      <c r="F43" s="55">
        <v>180</v>
      </c>
      <c r="G43" s="53">
        <v>15.25</v>
      </c>
      <c r="H43" s="53">
        <v>9.41</v>
      </c>
      <c r="I43" s="53">
        <v>32.17</v>
      </c>
      <c r="J43" s="52">
        <v>274.81</v>
      </c>
      <c r="K43" s="63">
        <v>291</v>
      </c>
      <c r="L43" s="39"/>
    </row>
    <row r="44" spans="1:12" ht="15" x14ac:dyDescent="0.25">
      <c r="A44" s="23"/>
      <c r="B44" s="15"/>
      <c r="C44" s="11"/>
      <c r="D44" s="6" t="s">
        <v>26</v>
      </c>
      <c r="E44" s="51" t="s">
        <v>59</v>
      </c>
      <c r="F44" s="55">
        <v>10</v>
      </c>
      <c r="G44" s="53">
        <v>0.08</v>
      </c>
      <c r="H44" s="53">
        <v>7.25</v>
      </c>
      <c r="I44" s="53">
        <v>0.13</v>
      </c>
      <c r="J44" s="52">
        <v>66</v>
      </c>
      <c r="K44" s="63">
        <v>14</v>
      </c>
      <c r="L44" s="42"/>
    </row>
    <row r="45" spans="1:12" ht="15" x14ac:dyDescent="0.25">
      <c r="A45" s="23"/>
      <c r="B45" s="15"/>
      <c r="C45" s="11"/>
      <c r="D45" s="7" t="s">
        <v>22</v>
      </c>
      <c r="E45" s="51" t="s">
        <v>47</v>
      </c>
      <c r="F45" s="55">
        <v>180</v>
      </c>
      <c r="G45" s="53">
        <v>0.18</v>
      </c>
      <c r="H45" s="53">
        <v>0.09</v>
      </c>
      <c r="I45" s="53">
        <v>8.3699999999999992</v>
      </c>
      <c r="J45" s="52">
        <v>34.200000000000003</v>
      </c>
      <c r="K45" s="63">
        <v>457</v>
      </c>
      <c r="L45" s="42"/>
    </row>
    <row r="46" spans="1:12" ht="15" x14ac:dyDescent="0.25">
      <c r="A46" s="23"/>
      <c r="B46" s="15"/>
      <c r="C46" s="11"/>
      <c r="D46" s="7" t="s">
        <v>23</v>
      </c>
      <c r="E46" s="51" t="s">
        <v>40</v>
      </c>
      <c r="F46" s="55">
        <v>30</v>
      </c>
      <c r="G46" s="53">
        <v>2.37</v>
      </c>
      <c r="H46" s="53">
        <v>0.3</v>
      </c>
      <c r="I46" s="53">
        <v>0.63</v>
      </c>
      <c r="J46" s="52">
        <v>70.14</v>
      </c>
      <c r="K46" s="54" t="s">
        <v>41</v>
      </c>
      <c r="L46" s="42"/>
    </row>
    <row r="47" spans="1:12" ht="15" x14ac:dyDescent="0.25">
      <c r="A47" s="23"/>
      <c r="B47" s="15"/>
      <c r="C47" s="11"/>
      <c r="D47" s="7" t="s">
        <v>24</v>
      </c>
      <c r="E47" s="51" t="s">
        <v>52</v>
      </c>
      <c r="F47" s="55">
        <v>100</v>
      </c>
      <c r="G47" s="53">
        <v>0.4</v>
      </c>
      <c r="H47" s="53">
        <v>0.4</v>
      </c>
      <c r="I47" s="53">
        <v>9.8000000000000007</v>
      </c>
      <c r="J47" s="52">
        <v>44</v>
      </c>
      <c r="K47" s="63">
        <v>82</v>
      </c>
      <c r="L47" s="42"/>
    </row>
    <row r="48" spans="1:12" ht="15" x14ac:dyDescent="0.25">
      <c r="A48" s="23"/>
      <c r="B48" s="15"/>
      <c r="C48" s="11"/>
      <c r="D48" s="6" t="s">
        <v>39</v>
      </c>
      <c r="E48" s="51" t="s">
        <v>48</v>
      </c>
      <c r="F48" s="55">
        <v>60</v>
      </c>
      <c r="G48" s="53">
        <v>0.42</v>
      </c>
      <c r="H48" s="53">
        <v>0.06</v>
      </c>
      <c r="I48" s="53">
        <v>1.1399999999999999</v>
      </c>
      <c r="J48" s="52">
        <v>7.2</v>
      </c>
      <c r="K48" s="63">
        <v>71</v>
      </c>
      <c r="L48" s="42"/>
    </row>
    <row r="49" spans="1:12" ht="15" x14ac:dyDescent="0.25">
      <c r="A49" s="24"/>
      <c r="B49" s="17"/>
      <c r="C49" s="8"/>
      <c r="D49" s="18" t="s">
        <v>33</v>
      </c>
      <c r="E49" s="9"/>
      <c r="F49" s="19">
        <f>SUM(F43:F48)</f>
        <v>560</v>
      </c>
      <c r="G49" s="19">
        <f>SUM(G43:G48)</f>
        <v>18.7</v>
      </c>
      <c r="H49" s="19">
        <f>SUM(H43:H48)</f>
        <v>17.509999999999998</v>
      </c>
      <c r="I49" s="19">
        <f>SUM(I43:I48)</f>
        <v>52.240000000000009</v>
      </c>
      <c r="J49" s="19">
        <f>SUM(J43:J48)</f>
        <v>496.34999999999997</v>
      </c>
      <c r="K49" s="25"/>
      <c r="L49" s="19">
        <f>SUM(L43:L48)</f>
        <v>0</v>
      </c>
    </row>
    <row r="50" spans="1:12" ht="15" x14ac:dyDescent="0.25">
      <c r="A50" s="26">
        <f>A43</f>
        <v>1</v>
      </c>
      <c r="B50" s="13">
        <f>B43</f>
        <v>3</v>
      </c>
      <c r="C50" s="10" t="s">
        <v>25</v>
      </c>
      <c r="D50" s="7" t="s">
        <v>26</v>
      </c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7" t="s">
        <v>27</v>
      </c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7" t="s">
        <v>28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29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30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31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32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6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6"/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4"/>
      <c r="B59" s="17"/>
      <c r="C59" s="8"/>
      <c r="D59" s="18" t="s">
        <v>33</v>
      </c>
      <c r="E59" s="9"/>
      <c r="F59" s="19">
        <f>SUM(F50:F58)</f>
        <v>0</v>
      </c>
      <c r="G59" s="19">
        <f t="shared" ref="G59" si="18">SUM(G50:G58)</f>
        <v>0</v>
      </c>
      <c r="H59" s="19">
        <f t="shared" ref="H59" si="19">SUM(H50:H58)</f>
        <v>0</v>
      </c>
      <c r="I59" s="19">
        <f t="shared" ref="I59" si="20">SUM(I50:I58)</f>
        <v>0</v>
      </c>
      <c r="J59" s="19">
        <f t="shared" ref="J59:L59" si="21">SUM(J50:J58)</f>
        <v>0</v>
      </c>
      <c r="K59" s="25"/>
      <c r="L59" s="19">
        <f t="shared" si="21"/>
        <v>0</v>
      </c>
    </row>
    <row r="60" spans="1:12" ht="15.75" customHeight="1" thickBot="1" x14ac:dyDescent="0.25">
      <c r="A60" s="29">
        <f>A43</f>
        <v>1</v>
      </c>
      <c r="B60" s="30">
        <f>B43</f>
        <v>3</v>
      </c>
      <c r="C60" s="56" t="s">
        <v>4</v>
      </c>
      <c r="D60" s="57"/>
      <c r="E60" s="31"/>
      <c r="F60" s="32">
        <f>F49+F59</f>
        <v>560</v>
      </c>
      <c r="G60" s="32">
        <f t="shared" ref="G60" si="22">G49+G59</f>
        <v>18.7</v>
      </c>
      <c r="H60" s="32">
        <f t="shared" ref="H60" si="23">H49+H59</f>
        <v>17.509999999999998</v>
      </c>
      <c r="I60" s="32">
        <f t="shared" ref="I60" si="24">I49+I59</f>
        <v>52.240000000000009</v>
      </c>
      <c r="J60" s="32">
        <f t="shared" ref="J60:L60" si="25">J49+J59</f>
        <v>496.34999999999997</v>
      </c>
      <c r="K60" s="32"/>
      <c r="L60" s="32">
        <f t="shared" si="25"/>
        <v>0</v>
      </c>
    </row>
    <row r="61" spans="1:12" ht="15" x14ac:dyDescent="0.25">
      <c r="A61" s="20">
        <v>1</v>
      </c>
      <c r="B61" s="21">
        <v>4</v>
      </c>
      <c r="C61" s="22" t="s">
        <v>20</v>
      </c>
      <c r="D61" s="5" t="s">
        <v>21</v>
      </c>
      <c r="E61" s="51" t="s">
        <v>63</v>
      </c>
      <c r="F61" s="55">
        <v>110</v>
      </c>
      <c r="G61" s="53">
        <v>8.1300000000000008</v>
      </c>
      <c r="H61" s="53">
        <v>9.01</v>
      </c>
      <c r="I61" s="53">
        <v>10.72</v>
      </c>
      <c r="J61" s="52">
        <v>157</v>
      </c>
      <c r="K61" s="63">
        <v>278</v>
      </c>
      <c r="L61" s="39"/>
    </row>
    <row r="62" spans="1:12" ht="15" x14ac:dyDescent="0.25">
      <c r="A62" s="23"/>
      <c r="B62" s="15"/>
      <c r="C62" s="11"/>
      <c r="D62" s="6" t="s">
        <v>21</v>
      </c>
      <c r="E62" s="51" t="s">
        <v>64</v>
      </c>
      <c r="F62" s="55">
        <v>150</v>
      </c>
      <c r="G62" s="53">
        <v>8.51</v>
      </c>
      <c r="H62" s="53">
        <v>6.36</v>
      </c>
      <c r="I62" s="53">
        <v>37.69</v>
      </c>
      <c r="J62" s="52">
        <v>242.16</v>
      </c>
      <c r="K62" s="63">
        <v>202</v>
      </c>
      <c r="L62" s="42"/>
    </row>
    <row r="63" spans="1:12" ht="15" x14ac:dyDescent="0.25">
      <c r="A63" s="23"/>
      <c r="B63" s="15"/>
      <c r="C63" s="11"/>
      <c r="D63" s="50" t="s">
        <v>30</v>
      </c>
      <c r="E63" s="51" t="s">
        <v>65</v>
      </c>
      <c r="F63" s="55">
        <v>180</v>
      </c>
      <c r="G63" s="53">
        <v>18</v>
      </c>
      <c r="H63" s="53">
        <v>1.8</v>
      </c>
      <c r="I63" s="53">
        <v>52.2</v>
      </c>
      <c r="J63" s="52">
        <v>297</v>
      </c>
      <c r="K63" s="63">
        <v>389</v>
      </c>
      <c r="L63" s="42"/>
    </row>
    <row r="64" spans="1:12" ht="15" x14ac:dyDescent="0.25">
      <c r="A64" s="23"/>
      <c r="B64" s="15"/>
      <c r="C64" s="11"/>
      <c r="D64" s="7" t="s">
        <v>23</v>
      </c>
      <c r="E64" s="51" t="s">
        <v>40</v>
      </c>
      <c r="F64" s="55">
        <v>30</v>
      </c>
      <c r="G64" s="53">
        <v>2.37</v>
      </c>
      <c r="H64" s="53">
        <v>0.3</v>
      </c>
      <c r="I64" s="53">
        <v>0.63</v>
      </c>
      <c r="J64" s="52">
        <v>70.14</v>
      </c>
      <c r="K64" s="54" t="s">
        <v>41</v>
      </c>
      <c r="L64" s="42"/>
    </row>
    <row r="65" spans="1:12" ht="15" x14ac:dyDescent="0.25">
      <c r="A65" s="23"/>
      <c r="B65" s="15"/>
      <c r="C65" s="11"/>
      <c r="D65" s="6" t="s">
        <v>26</v>
      </c>
      <c r="E65" s="51" t="s">
        <v>62</v>
      </c>
      <c r="F65" s="55">
        <v>60</v>
      </c>
      <c r="G65" s="53">
        <v>0.85</v>
      </c>
      <c r="H65" s="53">
        <v>3.61</v>
      </c>
      <c r="I65" s="53">
        <v>4.96</v>
      </c>
      <c r="J65" s="52">
        <v>55.68</v>
      </c>
      <c r="K65" s="63">
        <v>52</v>
      </c>
      <c r="L65" s="42"/>
    </row>
    <row r="66" spans="1:12" ht="15" x14ac:dyDescent="0.25">
      <c r="A66" s="23"/>
      <c r="B66" s="15"/>
      <c r="C66" s="11"/>
      <c r="D66" s="6" t="s">
        <v>39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4"/>
      <c r="B67" s="17"/>
      <c r="C67" s="8"/>
      <c r="D67" s="18" t="s">
        <v>33</v>
      </c>
      <c r="E67" s="9"/>
      <c r="F67" s="64">
        <f>SUM(F61:F65)</f>
        <v>530</v>
      </c>
      <c r="G67" s="64">
        <f t="shared" ref="G67:J67" si="26">SUM(G61:G65)</f>
        <v>37.86</v>
      </c>
      <c r="H67" s="64">
        <f t="shared" si="26"/>
        <v>21.080000000000002</v>
      </c>
      <c r="I67" s="64">
        <f t="shared" si="26"/>
        <v>106.19999999999999</v>
      </c>
      <c r="J67" s="64">
        <f t="shared" si="26"/>
        <v>821.9799999999999</v>
      </c>
      <c r="K67" s="25"/>
      <c r="L67" s="19">
        <f>SUM(L61:L66)</f>
        <v>0</v>
      </c>
    </row>
    <row r="68" spans="1:12" ht="15" x14ac:dyDescent="0.25">
      <c r="A68" s="26">
        <f>A61</f>
        <v>1</v>
      </c>
      <c r="B68" s="13">
        <f>B61</f>
        <v>4</v>
      </c>
      <c r="C68" s="10" t="s">
        <v>25</v>
      </c>
      <c r="D68" s="7" t="s">
        <v>26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27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28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7" t="s">
        <v>29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30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31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32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6"/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4"/>
      <c r="B77" s="17"/>
      <c r="C77" s="8"/>
      <c r="D77" s="18" t="s">
        <v>33</v>
      </c>
      <c r="E77" s="9"/>
      <c r="F77" s="19"/>
      <c r="G77" s="19"/>
      <c r="H77" s="19"/>
      <c r="I77" s="19"/>
      <c r="J77" s="19"/>
      <c r="K77" s="25"/>
      <c r="L77" s="19">
        <f t="shared" ref="L77" si="27">SUM(L68:L76)</f>
        <v>0</v>
      </c>
    </row>
    <row r="78" spans="1:12" ht="15.75" customHeight="1" thickBot="1" x14ac:dyDescent="0.25">
      <c r="A78" s="29">
        <f>A61</f>
        <v>1</v>
      </c>
      <c r="B78" s="30">
        <f>B61</f>
        <v>4</v>
      </c>
      <c r="C78" s="56" t="s">
        <v>4</v>
      </c>
      <c r="D78" s="57"/>
      <c r="E78" s="31"/>
      <c r="F78" s="32">
        <f>F67+F77</f>
        <v>530</v>
      </c>
      <c r="G78" s="32">
        <f t="shared" ref="G78:J78" si="28">G67+G77</f>
        <v>37.86</v>
      </c>
      <c r="H78" s="32">
        <f t="shared" si="28"/>
        <v>21.080000000000002</v>
      </c>
      <c r="I78" s="32">
        <f t="shared" si="28"/>
        <v>106.19999999999999</v>
      </c>
      <c r="J78" s="32">
        <f t="shared" si="28"/>
        <v>821.9799999999999</v>
      </c>
      <c r="K78" s="32"/>
      <c r="L78" s="32">
        <f t="shared" ref="L78" si="29">L67+L77</f>
        <v>0</v>
      </c>
    </row>
    <row r="79" spans="1:12" ht="15" x14ac:dyDescent="0.25">
      <c r="A79" s="20">
        <v>1</v>
      </c>
      <c r="B79" s="21">
        <v>5</v>
      </c>
      <c r="C79" s="22" t="s">
        <v>20</v>
      </c>
      <c r="D79" s="5" t="s">
        <v>21</v>
      </c>
      <c r="E79" s="51" t="s">
        <v>66</v>
      </c>
      <c r="F79" s="55">
        <v>100</v>
      </c>
      <c r="G79" s="53">
        <v>11.01</v>
      </c>
      <c r="H79" s="53">
        <v>5.0599999999999996</v>
      </c>
      <c r="I79" s="53">
        <v>3.8</v>
      </c>
      <c r="J79" s="52">
        <v>111</v>
      </c>
      <c r="K79" s="63">
        <v>229</v>
      </c>
      <c r="L79" s="39"/>
    </row>
    <row r="80" spans="1:12" ht="15" x14ac:dyDescent="0.25">
      <c r="A80" s="23"/>
      <c r="B80" s="15"/>
      <c r="C80" s="11"/>
      <c r="D80" s="6" t="s">
        <v>68</v>
      </c>
      <c r="E80" s="51" t="s">
        <v>67</v>
      </c>
      <c r="F80" s="55">
        <v>150</v>
      </c>
      <c r="G80" s="53">
        <v>3.1</v>
      </c>
      <c r="H80" s="53">
        <v>9.15</v>
      </c>
      <c r="I80" s="53">
        <v>17.98</v>
      </c>
      <c r="J80" s="52">
        <v>172.86</v>
      </c>
      <c r="K80" s="63">
        <v>128</v>
      </c>
      <c r="L80" s="42"/>
    </row>
    <row r="81" spans="1:12" ht="15" x14ac:dyDescent="0.25">
      <c r="A81" s="23"/>
      <c r="B81" s="15"/>
      <c r="C81" s="11"/>
      <c r="D81" s="7" t="s">
        <v>22</v>
      </c>
      <c r="E81" s="51" t="s">
        <v>69</v>
      </c>
      <c r="F81" s="55">
        <v>180</v>
      </c>
      <c r="G81" s="53">
        <v>2.65</v>
      </c>
      <c r="H81" s="53">
        <v>1.78</v>
      </c>
      <c r="I81" s="53">
        <v>18.829999999999998</v>
      </c>
      <c r="J81" s="52">
        <v>102.06</v>
      </c>
      <c r="K81" s="63">
        <v>380</v>
      </c>
      <c r="L81" s="42"/>
    </row>
    <row r="82" spans="1:12" ht="15" x14ac:dyDescent="0.25">
      <c r="A82" s="23"/>
      <c r="B82" s="15"/>
      <c r="C82" s="11"/>
      <c r="D82" s="7" t="s">
        <v>23</v>
      </c>
      <c r="E82" s="51" t="s">
        <v>40</v>
      </c>
      <c r="F82" s="55">
        <v>30</v>
      </c>
      <c r="G82" s="53">
        <v>2.37</v>
      </c>
      <c r="H82" s="53">
        <v>0.3</v>
      </c>
      <c r="I82" s="53">
        <v>0.63</v>
      </c>
      <c r="J82" s="52">
        <v>70.14</v>
      </c>
      <c r="K82" s="54" t="s">
        <v>41</v>
      </c>
      <c r="L82" s="42"/>
    </row>
    <row r="83" spans="1:12" ht="15" x14ac:dyDescent="0.25">
      <c r="A83" s="23"/>
      <c r="B83" s="15"/>
      <c r="C83" s="11"/>
      <c r="D83" s="7" t="s">
        <v>24</v>
      </c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6" t="s">
        <v>39</v>
      </c>
      <c r="E84" s="51" t="s">
        <v>53</v>
      </c>
      <c r="F84" s="55">
        <v>60</v>
      </c>
      <c r="G84" s="53">
        <v>0.66</v>
      </c>
      <c r="H84" s="53">
        <v>0.12</v>
      </c>
      <c r="I84" s="53">
        <v>2.2799999999999998</v>
      </c>
      <c r="J84" s="52">
        <v>13.2</v>
      </c>
      <c r="K84" s="63">
        <v>71</v>
      </c>
      <c r="L84" s="42"/>
    </row>
    <row r="85" spans="1:12" ht="15" x14ac:dyDescent="0.25">
      <c r="A85" s="23"/>
      <c r="B85" s="15"/>
      <c r="C85" s="11"/>
      <c r="D85" s="6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SUM(F79:F84)</f>
        <v>520</v>
      </c>
      <c r="G86" s="19">
        <f t="shared" ref="G86:J86" si="30">SUM(G79:G84)</f>
        <v>19.79</v>
      </c>
      <c r="H86" s="19">
        <f t="shared" si="30"/>
        <v>16.41</v>
      </c>
      <c r="I86" s="19">
        <f t="shared" si="30"/>
        <v>43.52</v>
      </c>
      <c r="J86" s="19">
        <f t="shared" si="30"/>
        <v>469.26</v>
      </c>
      <c r="K86" s="25"/>
      <c r="L86" s="19">
        <f t="shared" ref="L86" si="31">SUM(L79:L85)</f>
        <v>0</v>
      </c>
    </row>
    <row r="87" spans="1:12" ht="15" x14ac:dyDescent="0.25">
      <c r="A87" s="26">
        <f>A79</f>
        <v>1</v>
      </c>
      <c r="B87" s="13">
        <f>B79</f>
        <v>5</v>
      </c>
      <c r="C87" s="10" t="s">
        <v>25</v>
      </c>
      <c r="D87" s="7" t="s">
        <v>26</v>
      </c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7" t="s">
        <v>27</v>
      </c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5"/>
      <c r="C89" s="11"/>
      <c r="D89" s="7" t="s">
        <v>28</v>
      </c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3"/>
      <c r="B90" s="15"/>
      <c r="C90" s="11"/>
      <c r="D90" s="7" t="s">
        <v>29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30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31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32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6"/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6"/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4"/>
      <c r="B96" s="17"/>
      <c r="C96" s="8"/>
      <c r="D96" s="18" t="s">
        <v>33</v>
      </c>
      <c r="E96" s="9"/>
      <c r="F96" s="19"/>
      <c r="G96" s="19"/>
      <c r="H96" s="19"/>
      <c r="I96" s="19"/>
      <c r="J96" s="19"/>
      <c r="K96" s="25"/>
      <c r="L96" s="19">
        <f t="shared" ref="L96" si="32">SUM(L87:L95)</f>
        <v>0</v>
      </c>
    </row>
    <row r="97" spans="1:12" ht="15.75" customHeight="1" thickBot="1" x14ac:dyDescent="0.25">
      <c r="A97" s="29">
        <f>A79</f>
        <v>1</v>
      </c>
      <c r="B97" s="30">
        <f>B79</f>
        <v>5</v>
      </c>
      <c r="C97" s="56" t="s">
        <v>4</v>
      </c>
      <c r="D97" s="57"/>
      <c r="E97" s="31"/>
      <c r="F97" s="32">
        <f>F86+F96</f>
        <v>520</v>
      </c>
      <c r="G97" s="32">
        <f t="shared" ref="G97:J97" si="33">G86+G96</f>
        <v>19.79</v>
      </c>
      <c r="H97" s="32">
        <f t="shared" si="33"/>
        <v>16.41</v>
      </c>
      <c r="I97" s="32">
        <f t="shared" si="33"/>
        <v>43.52</v>
      </c>
      <c r="J97" s="32">
        <f t="shared" si="33"/>
        <v>469.26</v>
      </c>
      <c r="K97" s="32"/>
      <c r="L97" s="32">
        <f t="shared" ref="L97" si="34">L86+L96</f>
        <v>0</v>
      </c>
    </row>
    <row r="98" spans="1:12" ht="30" x14ac:dyDescent="0.25">
      <c r="A98" s="20">
        <v>2</v>
      </c>
      <c r="B98" s="21">
        <v>1</v>
      </c>
      <c r="C98" s="22" t="s">
        <v>20</v>
      </c>
      <c r="D98" s="5" t="s">
        <v>21</v>
      </c>
      <c r="E98" s="51" t="s">
        <v>70</v>
      </c>
      <c r="F98" s="55">
        <v>180</v>
      </c>
      <c r="G98" s="53">
        <v>7.43</v>
      </c>
      <c r="H98" s="53">
        <v>10.62</v>
      </c>
      <c r="I98" s="53">
        <v>36.950000000000003</v>
      </c>
      <c r="J98" s="52">
        <v>274.08999999999997</v>
      </c>
      <c r="K98" s="63">
        <v>183</v>
      </c>
      <c r="L98" s="39"/>
    </row>
    <row r="99" spans="1:12" ht="15" x14ac:dyDescent="0.25">
      <c r="A99" s="23"/>
      <c r="B99" s="15"/>
      <c r="C99" s="11"/>
      <c r="D99" s="6" t="s">
        <v>26</v>
      </c>
      <c r="E99" s="51" t="s">
        <v>50</v>
      </c>
      <c r="F99" s="55">
        <v>10</v>
      </c>
      <c r="G99" s="53">
        <v>2.3199999999999998</v>
      </c>
      <c r="H99" s="53">
        <v>2.95</v>
      </c>
      <c r="I99" s="53">
        <v>0</v>
      </c>
      <c r="J99" s="52">
        <v>36</v>
      </c>
      <c r="K99" s="63">
        <v>15</v>
      </c>
      <c r="L99" s="42"/>
    </row>
    <row r="100" spans="1:12" ht="15" x14ac:dyDescent="0.25">
      <c r="A100" s="23"/>
      <c r="B100" s="15"/>
      <c r="C100" s="11"/>
      <c r="D100" s="7" t="s">
        <v>22</v>
      </c>
      <c r="E100" s="51" t="s">
        <v>42</v>
      </c>
      <c r="F100" s="55">
        <v>187</v>
      </c>
      <c r="G100" s="53">
        <v>0.11</v>
      </c>
      <c r="H100" s="53">
        <v>0.02</v>
      </c>
      <c r="I100" s="53">
        <v>12.81</v>
      </c>
      <c r="J100" s="52">
        <v>52.23</v>
      </c>
      <c r="K100" s="63">
        <v>377</v>
      </c>
      <c r="L100" s="42"/>
    </row>
    <row r="101" spans="1:12" ht="15" x14ac:dyDescent="0.25">
      <c r="A101" s="23"/>
      <c r="B101" s="15"/>
      <c r="C101" s="11"/>
      <c r="D101" s="7" t="s">
        <v>23</v>
      </c>
      <c r="E101" s="51" t="s">
        <v>40</v>
      </c>
      <c r="F101" s="55">
        <v>30</v>
      </c>
      <c r="G101" s="53">
        <v>2.37</v>
      </c>
      <c r="H101" s="53">
        <v>0.3</v>
      </c>
      <c r="I101" s="53">
        <v>0.63</v>
      </c>
      <c r="J101" s="52">
        <v>70.14</v>
      </c>
      <c r="K101" s="54" t="s">
        <v>41</v>
      </c>
      <c r="L101" s="42"/>
    </row>
    <row r="102" spans="1:12" ht="15" x14ac:dyDescent="0.25">
      <c r="A102" s="23"/>
      <c r="B102" s="15"/>
      <c r="C102" s="11"/>
      <c r="D102" s="7" t="s">
        <v>24</v>
      </c>
      <c r="E102" s="51" t="s">
        <v>52</v>
      </c>
      <c r="F102" s="55">
        <v>100</v>
      </c>
      <c r="G102" s="53">
        <v>0.4</v>
      </c>
      <c r="H102" s="53">
        <v>0.4</v>
      </c>
      <c r="I102" s="53">
        <v>9.8000000000000007</v>
      </c>
      <c r="J102" s="52">
        <v>44</v>
      </c>
      <c r="K102" s="63">
        <v>82</v>
      </c>
      <c r="L102" s="42"/>
    </row>
    <row r="103" spans="1:12" ht="15" x14ac:dyDescent="0.25">
      <c r="A103" s="23"/>
      <c r="B103" s="15"/>
      <c r="C103" s="11"/>
      <c r="D103" s="6" t="s">
        <v>26</v>
      </c>
      <c r="E103" s="51" t="s">
        <v>44</v>
      </c>
      <c r="F103" s="55">
        <v>40</v>
      </c>
      <c r="G103" s="53">
        <v>5.0999999999999996</v>
      </c>
      <c r="H103" s="53">
        <v>4.5999999999999996</v>
      </c>
      <c r="I103" s="53">
        <v>0.3</v>
      </c>
      <c r="J103" s="52">
        <v>63</v>
      </c>
      <c r="K103" s="63">
        <v>267</v>
      </c>
      <c r="L103" s="42"/>
    </row>
    <row r="104" spans="1:12" ht="15" x14ac:dyDescent="0.25">
      <c r="A104" s="23"/>
      <c r="B104" s="15"/>
      <c r="C104" s="11"/>
      <c r="D104" s="6" t="s">
        <v>30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SUM(F98:F103)</f>
        <v>547</v>
      </c>
      <c r="G105" s="19">
        <f t="shared" ref="G105:J105" si="35">SUM(G98:G103)</f>
        <v>17.73</v>
      </c>
      <c r="H105" s="19">
        <f t="shared" si="35"/>
        <v>18.89</v>
      </c>
      <c r="I105" s="19">
        <f t="shared" si="35"/>
        <v>60.490000000000009</v>
      </c>
      <c r="J105" s="19">
        <f t="shared" si="35"/>
        <v>539.46</v>
      </c>
      <c r="K105" s="25"/>
      <c r="L105" s="19">
        <f t="shared" ref="L105" si="36">SUM(L98:L104)</f>
        <v>0</v>
      </c>
    </row>
    <row r="106" spans="1:12" ht="15" x14ac:dyDescent="0.25">
      <c r="A106" s="26">
        <f>A98</f>
        <v>2</v>
      </c>
      <c r="B106" s="13">
        <f>B98</f>
        <v>1</v>
      </c>
      <c r="C106" s="10" t="s">
        <v>25</v>
      </c>
      <c r="D106" s="7" t="s">
        <v>26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7" t="s">
        <v>27</v>
      </c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7" t="s">
        <v>28</v>
      </c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7" t="s">
        <v>29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30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31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32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6"/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6"/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4"/>
      <c r="B115" s="17"/>
      <c r="C115" s="8"/>
      <c r="D115" s="18" t="s">
        <v>33</v>
      </c>
      <c r="E115" s="9"/>
      <c r="F115" s="19"/>
      <c r="G115" s="19"/>
      <c r="H115" s="19"/>
      <c r="I115" s="19"/>
      <c r="J115" s="19"/>
      <c r="K115" s="25"/>
      <c r="L115" s="19">
        <f t="shared" ref="L115" si="37">SUM(L106:L114)</f>
        <v>0</v>
      </c>
    </row>
    <row r="116" spans="1:12" ht="15.75" thickBot="1" x14ac:dyDescent="0.25">
      <c r="A116" s="29">
        <f>A98</f>
        <v>2</v>
      </c>
      <c r="B116" s="30">
        <f>B98</f>
        <v>1</v>
      </c>
      <c r="C116" s="56" t="s">
        <v>4</v>
      </c>
      <c r="D116" s="57"/>
      <c r="E116" s="31"/>
      <c r="F116" s="32">
        <f>F105+F115</f>
        <v>547</v>
      </c>
      <c r="G116" s="32">
        <f t="shared" ref="G116:J116" si="38">G105+G115</f>
        <v>17.73</v>
      </c>
      <c r="H116" s="32">
        <f t="shared" si="38"/>
        <v>18.89</v>
      </c>
      <c r="I116" s="32">
        <f t="shared" si="38"/>
        <v>60.490000000000009</v>
      </c>
      <c r="J116" s="32">
        <f t="shared" si="38"/>
        <v>539.46</v>
      </c>
      <c r="K116" s="32"/>
      <c r="L116" s="32">
        <f t="shared" ref="L116" si="39">L105+L115</f>
        <v>0</v>
      </c>
    </row>
    <row r="117" spans="1:12" ht="15" x14ac:dyDescent="0.25">
      <c r="A117" s="14">
        <v>2</v>
      </c>
      <c r="B117" s="15">
        <v>2</v>
      </c>
      <c r="C117" s="22" t="s">
        <v>20</v>
      </c>
      <c r="D117" s="5" t="s">
        <v>21</v>
      </c>
      <c r="E117" s="51" t="s">
        <v>71</v>
      </c>
      <c r="F117" s="55">
        <v>180</v>
      </c>
      <c r="G117" s="53">
        <v>18.899999999999999</v>
      </c>
      <c r="H117" s="53">
        <v>17.100000000000001</v>
      </c>
      <c r="I117" s="53">
        <v>14.31</v>
      </c>
      <c r="J117" s="52">
        <v>287.10000000000002</v>
      </c>
      <c r="K117" s="63">
        <v>376</v>
      </c>
      <c r="L117" s="39"/>
    </row>
    <row r="118" spans="1:12" ht="15" x14ac:dyDescent="0.25">
      <c r="A118" s="14"/>
      <c r="B118" s="15"/>
      <c r="C118" s="11"/>
      <c r="D118" s="7" t="s">
        <v>22</v>
      </c>
      <c r="E118" s="51" t="s">
        <v>72</v>
      </c>
      <c r="F118" s="55">
        <v>180</v>
      </c>
      <c r="G118" s="53">
        <v>3.67</v>
      </c>
      <c r="H118" s="53">
        <v>3.19</v>
      </c>
      <c r="I118" s="53">
        <v>15.82</v>
      </c>
      <c r="J118" s="52">
        <v>106.74</v>
      </c>
      <c r="K118" s="63">
        <v>382</v>
      </c>
      <c r="L118" s="42"/>
    </row>
    <row r="119" spans="1:12" ht="15" x14ac:dyDescent="0.25">
      <c r="A119" s="14"/>
      <c r="B119" s="15"/>
      <c r="C119" s="11"/>
      <c r="D119" s="7" t="s">
        <v>23</v>
      </c>
      <c r="E119" s="51" t="s">
        <v>40</v>
      </c>
      <c r="F119" s="55">
        <v>30</v>
      </c>
      <c r="G119" s="53">
        <v>2.37</v>
      </c>
      <c r="H119" s="53">
        <v>0.3</v>
      </c>
      <c r="I119" s="53">
        <v>0.63</v>
      </c>
      <c r="J119" s="52">
        <v>70.14</v>
      </c>
      <c r="K119" s="54" t="s">
        <v>41</v>
      </c>
      <c r="L119" s="42"/>
    </row>
    <row r="120" spans="1:12" ht="15" x14ac:dyDescent="0.25">
      <c r="A120" s="14"/>
      <c r="B120" s="15"/>
      <c r="C120" s="11"/>
      <c r="D120" s="7" t="s">
        <v>26</v>
      </c>
      <c r="E120" s="51" t="s">
        <v>50</v>
      </c>
      <c r="F120" s="55">
        <v>10</v>
      </c>
      <c r="G120" s="53">
        <v>2.3199999999999998</v>
      </c>
      <c r="H120" s="53">
        <v>2.95</v>
      </c>
      <c r="I120" s="53">
        <v>0</v>
      </c>
      <c r="J120" s="52">
        <v>36</v>
      </c>
      <c r="K120" s="63">
        <v>15</v>
      </c>
      <c r="L120" s="42"/>
    </row>
    <row r="121" spans="1:12" ht="15" x14ac:dyDescent="0.25">
      <c r="A121" s="14"/>
      <c r="B121" s="15"/>
      <c r="C121" s="11"/>
      <c r="D121" s="6" t="s">
        <v>39</v>
      </c>
      <c r="E121" s="51" t="s">
        <v>53</v>
      </c>
      <c r="F121" s="55">
        <v>60</v>
      </c>
      <c r="G121" s="53">
        <v>0.66</v>
      </c>
      <c r="H121" s="53">
        <v>0.12</v>
      </c>
      <c r="I121" s="53">
        <v>2.2799999999999998</v>
      </c>
      <c r="J121" s="52">
        <v>13.2</v>
      </c>
      <c r="K121" s="63">
        <v>71</v>
      </c>
      <c r="L121" s="42"/>
    </row>
    <row r="122" spans="1:12" ht="15" x14ac:dyDescent="0.25">
      <c r="A122" s="14"/>
      <c r="B122" s="15"/>
      <c r="C122" s="11"/>
      <c r="D122" s="6" t="s">
        <v>26</v>
      </c>
      <c r="E122" s="51" t="s">
        <v>57</v>
      </c>
      <c r="F122" s="55">
        <v>40</v>
      </c>
      <c r="G122" s="53">
        <v>3</v>
      </c>
      <c r="H122" s="53">
        <v>3.92</v>
      </c>
      <c r="I122" s="53">
        <v>29.76</v>
      </c>
      <c r="J122" s="52">
        <v>166</v>
      </c>
      <c r="K122" s="63">
        <v>582</v>
      </c>
      <c r="L122" s="42"/>
    </row>
    <row r="123" spans="1:12" ht="15" x14ac:dyDescent="0.25">
      <c r="A123" s="16"/>
      <c r="B123" s="17"/>
      <c r="C123" s="8"/>
      <c r="D123" s="18" t="s">
        <v>33</v>
      </c>
      <c r="E123" s="9"/>
      <c r="F123" s="19">
        <f>SUM(F117:F122)</f>
        <v>500</v>
      </c>
      <c r="G123" s="19">
        <f t="shared" ref="G123:J123" si="40">SUM(G117:G122)</f>
        <v>30.92</v>
      </c>
      <c r="H123" s="19">
        <f t="shared" si="40"/>
        <v>27.580000000000005</v>
      </c>
      <c r="I123" s="19">
        <f t="shared" si="40"/>
        <v>62.8</v>
      </c>
      <c r="J123" s="19">
        <f t="shared" si="40"/>
        <v>679.18000000000006</v>
      </c>
      <c r="K123" s="25"/>
      <c r="L123" s="19">
        <f t="shared" ref="L123" si="41">SUM(L117:L122)</f>
        <v>0</v>
      </c>
    </row>
    <row r="124" spans="1:12" ht="15" x14ac:dyDescent="0.25">
      <c r="A124" s="13">
        <f>A117</f>
        <v>2</v>
      </c>
      <c r="B124" s="13">
        <f>B117</f>
        <v>2</v>
      </c>
      <c r="C124" s="10" t="s">
        <v>25</v>
      </c>
      <c r="D124" s="7" t="s">
        <v>26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7" t="s">
        <v>27</v>
      </c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7" t="s">
        <v>28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7" t="s">
        <v>29</v>
      </c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4"/>
      <c r="B128" s="15"/>
      <c r="C128" s="11"/>
      <c r="D128" s="7" t="s">
        <v>30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31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32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6"/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6"/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6"/>
      <c r="B133" s="17"/>
      <c r="C133" s="8"/>
      <c r="D133" s="18" t="s">
        <v>33</v>
      </c>
      <c r="E133" s="9"/>
      <c r="F133" s="19"/>
      <c r="G133" s="19"/>
      <c r="H133" s="19"/>
      <c r="I133" s="19"/>
      <c r="J133" s="19"/>
      <c r="K133" s="25"/>
      <c r="L133" s="19">
        <f t="shared" ref="L133" si="42">SUM(L124:L132)</f>
        <v>0</v>
      </c>
    </row>
    <row r="134" spans="1:12" ht="15.75" thickBot="1" x14ac:dyDescent="0.25">
      <c r="A134" s="33">
        <f>A117</f>
        <v>2</v>
      </c>
      <c r="B134" s="33">
        <f>B117</f>
        <v>2</v>
      </c>
      <c r="C134" s="56" t="s">
        <v>4</v>
      </c>
      <c r="D134" s="57"/>
      <c r="E134" s="31"/>
      <c r="F134" s="32">
        <f>F123+F133</f>
        <v>500</v>
      </c>
      <c r="G134" s="32">
        <f t="shared" ref="G134:J134" si="43">G123+G133</f>
        <v>30.92</v>
      </c>
      <c r="H134" s="32">
        <f t="shared" si="43"/>
        <v>27.580000000000005</v>
      </c>
      <c r="I134" s="32">
        <f t="shared" si="43"/>
        <v>62.8</v>
      </c>
      <c r="J134" s="32">
        <f t="shared" si="43"/>
        <v>679.18000000000006</v>
      </c>
      <c r="K134" s="32"/>
      <c r="L134" s="32">
        <f t="shared" ref="L134" si="44">L123+L133</f>
        <v>0</v>
      </c>
    </row>
    <row r="135" spans="1:12" ht="15.75" thickBot="1" x14ac:dyDescent="0.3">
      <c r="A135" s="20">
        <v>2</v>
      </c>
      <c r="B135" s="21">
        <v>3</v>
      </c>
      <c r="C135" s="22" t="s">
        <v>20</v>
      </c>
      <c r="D135" s="5" t="s">
        <v>26</v>
      </c>
      <c r="E135" s="51" t="s">
        <v>73</v>
      </c>
      <c r="F135" s="55">
        <v>60</v>
      </c>
      <c r="G135" s="53">
        <v>1.1399999999999999</v>
      </c>
      <c r="H135" s="53">
        <v>5.34</v>
      </c>
      <c r="I135" s="53">
        <v>4.62</v>
      </c>
      <c r="J135" s="52">
        <v>70.8</v>
      </c>
      <c r="K135" s="63">
        <v>150</v>
      </c>
      <c r="L135" s="39"/>
    </row>
    <row r="136" spans="1:12" ht="15" x14ac:dyDescent="0.25">
      <c r="A136" s="23"/>
      <c r="B136" s="15"/>
      <c r="C136" s="11"/>
      <c r="D136" s="5" t="s">
        <v>21</v>
      </c>
      <c r="E136" s="51" t="s">
        <v>74</v>
      </c>
      <c r="F136" s="55">
        <v>90</v>
      </c>
      <c r="G136" s="53">
        <v>7.6</v>
      </c>
      <c r="H136" s="53">
        <v>8.8699999999999992</v>
      </c>
      <c r="I136" s="53">
        <v>9.32</v>
      </c>
      <c r="J136" s="52">
        <v>147.6</v>
      </c>
      <c r="K136" s="63">
        <v>294</v>
      </c>
      <c r="L136" s="42"/>
    </row>
    <row r="137" spans="1:12" ht="15" x14ac:dyDescent="0.25">
      <c r="A137" s="23"/>
      <c r="B137" s="15"/>
      <c r="C137" s="11"/>
      <c r="D137" s="7" t="s">
        <v>77</v>
      </c>
      <c r="E137" s="51" t="s">
        <v>55</v>
      </c>
      <c r="F137" s="55">
        <v>150</v>
      </c>
      <c r="G137" s="53">
        <v>5.52</v>
      </c>
      <c r="H137" s="53">
        <v>4.51</v>
      </c>
      <c r="I137" s="53">
        <v>26.44</v>
      </c>
      <c r="J137" s="52">
        <v>168.45</v>
      </c>
      <c r="K137" s="63">
        <v>309</v>
      </c>
      <c r="L137" s="42"/>
    </row>
    <row r="138" spans="1:12" ht="15.75" customHeight="1" x14ac:dyDescent="0.25">
      <c r="A138" s="23"/>
      <c r="B138" s="15"/>
      <c r="C138" s="11"/>
      <c r="D138" s="7" t="s">
        <v>23</v>
      </c>
      <c r="E138" s="51" t="s">
        <v>40</v>
      </c>
      <c r="F138" s="55">
        <v>30</v>
      </c>
      <c r="G138" s="53">
        <v>2.37</v>
      </c>
      <c r="H138" s="53">
        <v>0.3</v>
      </c>
      <c r="I138" s="53">
        <v>0.63</v>
      </c>
      <c r="J138" s="52">
        <v>70.14</v>
      </c>
      <c r="K138" s="54" t="s">
        <v>41</v>
      </c>
      <c r="L138" s="42"/>
    </row>
    <row r="139" spans="1:12" ht="15" x14ac:dyDescent="0.25">
      <c r="A139" s="23"/>
      <c r="B139" s="15"/>
      <c r="C139" s="11"/>
      <c r="D139" s="7" t="s">
        <v>24</v>
      </c>
      <c r="E139" s="51" t="s">
        <v>52</v>
      </c>
      <c r="F139" s="55">
        <v>100</v>
      </c>
      <c r="G139" s="53">
        <v>0.4</v>
      </c>
      <c r="H139" s="53">
        <v>0.4</v>
      </c>
      <c r="I139" s="53">
        <v>9.8000000000000007</v>
      </c>
      <c r="J139" s="52">
        <v>44</v>
      </c>
      <c r="K139" s="63">
        <v>82</v>
      </c>
      <c r="L139" s="42"/>
    </row>
    <row r="140" spans="1:12" ht="15" x14ac:dyDescent="0.25">
      <c r="A140" s="23"/>
      <c r="B140" s="15"/>
      <c r="C140" s="11"/>
      <c r="D140" s="6" t="s">
        <v>76</v>
      </c>
      <c r="E140" s="51" t="s">
        <v>75</v>
      </c>
      <c r="F140" s="55">
        <v>180</v>
      </c>
      <c r="G140" s="53">
        <v>0.59</v>
      </c>
      <c r="H140" s="53">
        <v>7.0000000000000007E-2</v>
      </c>
      <c r="I140" s="53">
        <v>28.82</v>
      </c>
      <c r="J140" s="52">
        <v>119.52</v>
      </c>
      <c r="K140" s="63">
        <v>349</v>
      </c>
      <c r="L140" s="42"/>
    </row>
    <row r="141" spans="1:12" ht="15" x14ac:dyDescent="0.25">
      <c r="A141" s="23"/>
      <c r="B141" s="15"/>
      <c r="C141" s="11"/>
      <c r="D141" s="6"/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4"/>
      <c r="B142" s="17"/>
      <c r="C142" s="8"/>
      <c r="D142" s="18" t="s">
        <v>33</v>
      </c>
      <c r="E142" s="9"/>
      <c r="F142" s="19">
        <f>SUM(F135:F140)</f>
        <v>610</v>
      </c>
      <c r="G142" s="19">
        <f t="shared" ref="G142:J142" si="45">SUM(G135:G140)</f>
        <v>17.619999999999997</v>
      </c>
      <c r="H142" s="19">
        <f t="shared" si="45"/>
        <v>19.489999999999998</v>
      </c>
      <c r="I142" s="19">
        <f t="shared" si="45"/>
        <v>79.63</v>
      </c>
      <c r="J142" s="19">
        <f t="shared" si="45"/>
        <v>620.51</v>
      </c>
      <c r="K142" s="25"/>
      <c r="L142" s="19">
        <f t="shared" ref="L142" si="46">SUM(L135:L141)</f>
        <v>0</v>
      </c>
    </row>
    <row r="143" spans="1:12" ht="15" x14ac:dyDescent="0.25">
      <c r="A143" s="26">
        <f>A135</f>
        <v>2</v>
      </c>
      <c r="B143" s="13">
        <f>B135</f>
        <v>3</v>
      </c>
      <c r="C143" s="10" t="s">
        <v>25</v>
      </c>
      <c r="D143" s="7" t="s">
        <v>26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7" t="s">
        <v>27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7" t="s">
        <v>28</v>
      </c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5"/>
      <c r="C146" s="11"/>
      <c r="D146" s="7" t="s">
        <v>29</v>
      </c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3"/>
      <c r="B147" s="15"/>
      <c r="C147" s="11"/>
      <c r="D147" s="7" t="s">
        <v>30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31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32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6"/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4"/>
      <c r="B152" s="17"/>
      <c r="C152" s="8"/>
      <c r="D152" s="18" t="s">
        <v>33</v>
      </c>
      <c r="E152" s="9"/>
      <c r="F152" s="19"/>
      <c r="G152" s="19"/>
      <c r="H152" s="19"/>
      <c r="I152" s="19"/>
      <c r="J152" s="19"/>
      <c r="K152" s="25"/>
      <c r="L152" s="19">
        <f t="shared" ref="L152" si="47">SUM(L143:L151)</f>
        <v>0</v>
      </c>
    </row>
    <row r="153" spans="1:12" ht="15.75" thickBot="1" x14ac:dyDescent="0.25">
      <c r="A153" s="29">
        <f>A135</f>
        <v>2</v>
      </c>
      <c r="B153" s="30">
        <f>B135</f>
        <v>3</v>
      </c>
      <c r="C153" s="56" t="s">
        <v>4</v>
      </c>
      <c r="D153" s="57"/>
      <c r="E153" s="31"/>
      <c r="F153" s="32">
        <f>F142+F152</f>
        <v>610</v>
      </c>
      <c r="G153" s="32">
        <f t="shared" ref="G153:J153" si="48">G142+G152</f>
        <v>17.619999999999997</v>
      </c>
      <c r="H153" s="32">
        <f t="shared" si="48"/>
        <v>19.489999999999998</v>
      </c>
      <c r="I153" s="32">
        <f t="shared" si="48"/>
        <v>79.63</v>
      </c>
      <c r="J153" s="32">
        <f t="shared" si="48"/>
        <v>620.51</v>
      </c>
      <c r="K153" s="32"/>
      <c r="L153" s="32">
        <f t="shared" ref="L153" si="49">L142+L152</f>
        <v>0</v>
      </c>
    </row>
    <row r="154" spans="1:12" ht="15.75" thickBot="1" x14ac:dyDescent="0.3">
      <c r="A154" s="20">
        <v>2</v>
      </c>
      <c r="B154" s="21">
        <v>4</v>
      </c>
      <c r="C154" s="22" t="s">
        <v>20</v>
      </c>
      <c r="D154" s="5" t="s">
        <v>26</v>
      </c>
      <c r="E154" s="51" t="s">
        <v>48</v>
      </c>
      <c r="F154" s="55">
        <v>60</v>
      </c>
      <c r="G154" s="53">
        <v>0.42</v>
      </c>
      <c r="H154" s="53">
        <v>0.06</v>
      </c>
      <c r="I154" s="53">
        <v>1.1399999999999999</v>
      </c>
      <c r="J154" s="52">
        <v>7.2</v>
      </c>
      <c r="K154" s="63">
        <v>71</v>
      </c>
      <c r="L154" s="39"/>
    </row>
    <row r="155" spans="1:12" ht="15" x14ac:dyDescent="0.25">
      <c r="A155" s="23"/>
      <c r="B155" s="15"/>
      <c r="C155" s="11"/>
      <c r="D155" s="5" t="s">
        <v>21</v>
      </c>
      <c r="E155" s="51" t="s">
        <v>46</v>
      </c>
      <c r="F155" s="52">
        <v>180</v>
      </c>
      <c r="G155" s="53">
        <v>14.69</v>
      </c>
      <c r="H155" s="53">
        <v>16.420000000000002</v>
      </c>
      <c r="I155" s="53">
        <v>31.18</v>
      </c>
      <c r="J155" s="52">
        <v>331.2</v>
      </c>
      <c r="K155" s="54">
        <v>375</v>
      </c>
      <c r="L155" s="42"/>
    </row>
    <row r="156" spans="1:12" ht="15" x14ac:dyDescent="0.25">
      <c r="A156" s="23"/>
      <c r="B156" s="15"/>
      <c r="C156" s="11"/>
      <c r="D156" s="7" t="s">
        <v>23</v>
      </c>
      <c r="E156" s="51" t="s">
        <v>40</v>
      </c>
      <c r="F156" s="55">
        <v>30</v>
      </c>
      <c r="G156" s="53">
        <v>2.37</v>
      </c>
      <c r="H156" s="53">
        <v>0.3</v>
      </c>
      <c r="I156" s="53">
        <v>0.63</v>
      </c>
      <c r="J156" s="52">
        <v>70.14</v>
      </c>
      <c r="K156" s="54" t="s">
        <v>41</v>
      </c>
      <c r="L156" s="42"/>
    </row>
    <row r="157" spans="1:12" ht="15" x14ac:dyDescent="0.25">
      <c r="A157" s="23"/>
      <c r="B157" s="15"/>
      <c r="C157" s="11"/>
      <c r="D157" s="7" t="s">
        <v>78</v>
      </c>
      <c r="E157" s="51" t="s">
        <v>47</v>
      </c>
      <c r="F157" s="55">
        <v>180</v>
      </c>
      <c r="G157" s="53">
        <v>0.18</v>
      </c>
      <c r="H157" s="53">
        <v>0.09</v>
      </c>
      <c r="I157" s="53">
        <v>8.3699999999999992</v>
      </c>
      <c r="J157" s="52">
        <v>34.200000000000003</v>
      </c>
      <c r="K157" s="63">
        <v>457</v>
      </c>
      <c r="L157" s="42"/>
    </row>
    <row r="158" spans="1:12" ht="15" x14ac:dyDescent="0.25">
      <c r="A158" s="23"/>
      <c r="B158" s="15"/>
      <c r="C158" s="11"/>
      <c r="D158" s="7" t="s">
        <v>26</v>
      </c>
      <c r="E158" s="51" t="s">
        <v>49</v>
      </c>
      <c r="F158" s="55">
        <v>50</v>
      </c>
      <c r="G158" s="53">
        <v>5.8</v>
      </c>
      <c r="H158" s="53">
        <v>8.3000000000000007</v>
      </c>
      <c r="I158" s="53">
        <v>14.83</v>
      </c>
      <c r="J158" s="52">
        <v>157</v>
      </c>
      <c r="K158" s="63">
        <v>3</v>
      </c>
      <c r="L158" s="42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4"/>
      <c r="B160" s="17"/>
      <c r="C160" s="8"/>
      <c r="D160" s="18" t="s">
        <v>33</v>
      </c>
      <c r="E160" s="9"/>
      <c r="F160" s="19">
        <f>SUM(F154:F158)</f>
        <v>500</v>
      </c>
      <c r="G160" s="19">
        <f t="shared" ref="G160:J160" si="50">SUM(G154:G158)</f>
        <v>23.46</v>
      </c>
      <c r="H160" s="19">
        <f t="shared" si="50"/>
        <v>25.17</v>
      </c>
      <c r="I160" s="19">
        <f t="shared" si="50"/>
        <v>56.15</v>
      </c>
      <c r="J160" s="19">
        <f t="shared" si="50"/>
        <v>599.74</v>
      </c>
      <c r="K160" s="25"/>
      <c r="L160" s="19">
        <f>SUM(L154:L159)</f>
        <v>0</v>
      </c>
    </row>
    <row r="161" spans="1:12" ht="15" x14ac:dyDescent="0.25">
      <c r="A161" s="26">
        <f>A154</f>
        <v>2</v>
      </c>
      <c r="B161" s="13">
        <f>B154</f>
        <v>4</v>
      </c>
      <c r="C161" s="10" t="s">
        <v>25</v>
      </c>
      <c r="D161" s="7" t="s">
        <v>26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27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7" t="s">
        <v>28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7" t="s">
        <v>29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5"/>
      <c r="C165" s="11"/>
      <c r="D165" s="7" t="s">
        <v>30</v>
      </c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3"/>
      <c r="B166" s="15"/>
      <c r="C166" s="11"/>
      <c r="D166" s="7" t="s">
        <v>31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32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6"/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6"/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4"/>
      <c r="B170" s="17"/>
      <c r="C170" s="8"/>
      <c r="D170" s="18" t="s">
        <v>33</v>
      </c>
      <c r="E170" s="9"/>
      <c r="F170" s="19"/>
      <c r="G170" s="19"/>
      <c r="H170" s="19"/>
      <c r="I170" s="19"/>
      <c r="J170" s="19"/>
      <c r="K170" s="25"/>
      <c r="L170" s="19">
        <f t="shared" ref="L170" si="51">SUM(L161:L169)</f>
        <v>0</v>
      </c>
    </row>
    <row r="171" spans="1:12" ht="15.75" thickBot="1" x14ac:dyDescent="0.25">
      <c r="A171" s="29">
        <f>A154</f>
        <v>2</v>
      </c>
      <c r="B171" s="30">
        <f>B154</f>
        <v>4</v>
      </c>
      <c r="C171" s="56" t="s">
        <v>4</v>
      </c>
      <c r="D171" s="57"/>
      <c r="E171" s="31"/>
      <c r="F171" s="32">
        <f>F160+F170</f>
        <v>500</v>
      </c>
      <c r="G171" s="32">
        <f t="shared" ref="G171:J171" si="52">G160+G170</f>
        <v>23.46</v>
      </c>
      <c r="H171" s="32">
        <f t="shared" si="52"/>
        <v>25.17</v>
      </c>
      <c r="I171" s="32">
        <f t="shared" si="52"/>
        <v>56.15</v>
      </c>
      <c r="J171" s="32">
        <f t="shared" si="52"/>
        <v>599.74</v>
      </c>
      <c r="K171" s="32"/>
      <c r="L171" s="32">
        <f t="shared" ref="L171" si="53">L160+L170</f>
        <v>0</v>
      </c>
    </row>
    <row r="172" spans="1:12" ht="15" x14ac:dyDescent="0.25">
      <c r="A172" s="20">
        <v>2</v>
      </c>
      <c r="B172" s="21">
        <v>5</v>
      </c>
      <c r="C172" s="22" t="s">
        <v>20</v>
      </c>
      <c r="D172" s="5" t="s">
        <v>26</v>
      </c>
      <c r="E172" s="51" t="s">
        <v>48</v>
      </c>
      <c r="F172" s="55">
        <v>60</v>
      </c>
      <c r="G172" s="53">
        <v>0.42</v>
      </c>
      <c r="H172" s="53">
        <v>0.06</v>
      </c>
      <c r="I172" s="53">
        <v>1.1399999999999999</v>
      </c>
      <c r="J172" s="52">
        <v>7.2</v>
      </c>
      <c r="K172" s="40"/>
      <c r="L172" s="39"/>
    </row>
    <row r="173" spans="1:12" ht="15" x14ac:dyDescent="0.25">
      <c r="A173" s="23"/>
      <c r="B173" s="15"/>
      <c r="C173" s="11"/>
      <c r="D173" s="6" t="s">
        <v>68</v>
      </c>
      <c r="E173" s="51" t="s">
        <v>43</v>
      </c>
      <c r="F173" s="55">
        <v>100</v>
      </c>
      <c r="G173" s="53">
        <v>14.55</v>
      </c>
      <c r="H173" s="53">
        <v>16.79</v>
      </c>
      <c r="I173" s="53">
        <v>2.89</v>
      </c>
      <c r="J173" s="52">
        <v>221</v>
      </c>
      <c r="K173" s="43"/>
      <c r="L173" s="42"/>
    </row>
    <row r="174" spans="1:12" ht="15" x14ac:dyDescent="0.25">
      <c r="A174" s="23"/>
      <c r="B174" s="15"/>
      <c r="C174" s="11"/>
      <c r="D174" s="7" t="s">
        <v>68</v>
      </c>
      <c r="E174" s="51" t="s">
        <v>67</v>
      </c>
      <c r="F174" s="55">
        <v>150</v>
      </c>
      <c r="G174" s="53">
        <v>3.1</v>
      </c>
      <c r="H174" s="53">
        <v>9.15</v>
      </c>
      <c r="I174" s="53">
        <v>17.98</v>
      </c>
      <c r="J174" s="52">
        <v>172.86</v>
      </c>
      <c r="K174" s="43"/>
      <c r="L174" s="42"/>
    </row>
    <row r="175" spans="1:12" ht="15" x14ac:dyDescent="0.25">
      <c r="A175" s="23"/>
      <c r="B175" s="15"/>
      <c r="C175" s="11"/>
      <c r="D175" s="7" t="s">
        <v>23</v>
      </c>
      <c r="E175" s="51" t="s">
        <v>40</v>
      </c>
      <c r="F175" s="55">
        <v>30</v>
      </c>
      <c r="G175" s="53">
        <v>2.37</v>
      </c>
      <c r="H175" s="53">
        <v>0.3</v>
      </c>
      <c r="I175" s="53">
        <v>0.63</v>
      </c>
      <c r="J175" s="52">
        <v>70.14</v>
      </c>
      <c r="K175" s="43"/>
      <c r="L175" s="42"/>
    </row>
    <row r="176" spans="1:12" ht="15" x14ac:dyDescent="0.25">
      <c r="A176" s="23"/>
      <c r="B176" s="15"/>
      <c r="C176" s="11"/>
      <c r="D176" s="7" t="s">
        <v>30</v>
      </c>
      <c r="E176" s="51" t="s">
        <v>65</v>
      </c>
      <c r="F176" s="55">
        <v>180</v>
      </c>
      <c r="G176" s="53">
        <v>18</v>
      </c>
      <c r="H176" s="53">
        <v>1.8</v>
      </c>
      <c r="I176" s="53">
        <v>52.2</v>
      </c>
      <c r="J176" s="52">
        <v>297</v>
      </c>
      <c r="K176" s="43"/>
      <c r="L176" s="42"/>
    </row>
    <row r="177" spans="1:12" ht="15" x14ac:dyDescent="0.25">
      <c r="A177" s="23"/>
      <c r="B177" s="15"/>
      <c r="C177" s="11"/>
      <c r="D177" s="6" t="s">
        <v>26</v>
      </c>
      <c r="E177" s="41"/>
      <c r="F177" s="42"/>
      <c r="G177" s="42"/>
      <c r="H177" s="42"/>
      <c r="I177" s="42"/>
      <c r="J177" s="42"/>
      <c r="K177" s="43"/>
      <c r="L177" s="42"/>
    </row>
    <row r="178" spans="1:12" ht="15" x14ac:dyDescent="0.25">
      <c r="A178" s="23"/>
      <c r="B178" s="15"/>
      <c r="C178" s="11"/>
      <c r="D178" s="6" t="s">
        <v>30</v>
      </c>
      <c r="E178" s="41"/>
      <c r="F178" s="42"/>
      <c r="G178" s="42"/>
      <c r="H178" s="42"/>
      <c r="I178" s="42"/>
      <c r="J178" s="42"/>
      <c r="K178" s="43"/>
      <c r="L178" s="42"/>
    </row>
    <row r="179" spans="1:12" ht="15.75" customHeight="1" x14ac:dyDescent="0.25">
      <c r="A179" s="24"/>
      <c r="B179" s="17"/>
      <c r="C179" s="8"/>
      <c r="D179" s="18" t="s">
        <v>33</v>
      </c>
      <c r="E179" s="9"/>
      <c r="F179" s="19">
        <f>SUM(F172:F176)</f>
        <v>520</v>
      </c>
      <c r="G179" s="19">
        <f t="shared" ref="G179:I179" si="54">SUM(G172:G176)</f>
        <v>38.44</v>
      </c>
      <c r="H179" s="19">
        <f t="shared" si="54"/>
        <v>28.1</v>
      </c>
      <c r="I179" s="19">
        <f t="shared" si="54"/>
        <v>74.84</v>
      </c>
      <c r="J179" s="19">
        <f>SUM(J172:J176)</f>
        <v>768.2</v>
      </c>
      <c r="K179" s="25"/>
      <c r="L179" s="19">
        <f t="shared" ref="L179" si="55">SUM(L172:L178)</f>
        <v>0</v>
      </c>
    </row>
    <row r="180" spans="1:12" ht="15" x14ac:dyDescent="0.25">
      <c r="A180" s="26">
        <f>A172</f>
        <v>2</v>
      </c>
      <c r="B180" s="13">
        <f>B172</f>
        <v>5</v>
      </c>
      <c r="C180" s="10" t="s">
        <v>25</v>
      </c>
      <c r="D180" s="7" t="s">
        <v>26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27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7" t="s">
        <v>28</v>
      </c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7" t="s">
        <v>29</v>
      </c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3"/>
      <c r="B184" s="15"/>
      <c r="C184" s="11"/>
      <c r="D184" s="7" t="s">
        <v>30</v>
      </c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5"/>
      <c r="C185" s="11"/>
      <c r="D185" s="7" t="s">
        <v>31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32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6"/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6"/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4"/>
      <c r="B189" s="17"/>
      <c r="C189" s="8"/>
      <c r="D189" s="18" t="s">
        <v>33</v>
      </c>
      <c r="E189" s="9"/>
      <c r="F189" s="19"/>
      <c r="G189" s="19"/>
      <c r="H189" s="19"/>
      <c r="I189" s="19"/>
      <c r="J189" s="19"/>
      <c r="K189" s="25"/>
      <c r="L189" s="19">
        <f t="shared" ref="L189" si="56">SUM(L180:L188)</f>
        <v>0</v>
      </c>
    </row>
    <row r="190" spans="1:12" ht="15" x14ac:dyDescent="0.2">
      <c r="A190" s="29">
        <f>A172</f>
        <v>2</v>
      </c>
      <c r="B190" s="30">
        <f>B172</f>
        <v>5</v>
      </c>
      <c r="C190" s="56" t="s">
        <v>4</v>
      </c>
      <c r="D190" s="57"/>
      <c r="E190" s="31"/>
      <c r="F190" s="32">
        <f>F179+F189</f>
        <v>520</v>
      </c>
      <c r="G190" s="32">
        <f t="shared" ref="G190:J190" si="57">G179+G189</f>
        <v>38.44</v>
      </c>
      <c r="H190" s="32">
        <f t="shared" si="57"/>
        <v>28.1</v>
      </c>
      <c r="I190" s="32">
        <f t="shared" si="57"/>
        <v>74.84</v>
      </c>
      <c r="J190" s="32">
        <f t="shared" si="57"/>
        <v>768.2</v>
      </c>
      <c r="K190" s="32"/>
      <c r="L190" s="32">
        <f t="shared" ref="L190" si="58">L179+L189</f>
        <v>0</v>
      </c>
    </row>
    <row r="191" spans="1:12" x14ac:dyDescent="0.2">
      <c r="A191" s="27"/>
      <c r="B191" s="28"/>
      <c r="C191" s="58" t="s">
        <v>5</v>
      </c>
      <c r="D191" s="58"/>
      <c r="E191" s="58"/>
      <c r="F191" s="34">
        <f>(F24+F42+F60+F78+F97+F116+F134+F153+F171+F190)/(IF(F24=0,0,1)+IF(F42=0,0,1)+IF(F60=0,0,1)+IF(F78=0,0,1)+IF(F97=0,0,1)+IF(F116=0,0,1)+IF(F134=0,0,1)+IF(F153=0,0,1)+IF(F171=0,0,1)+IF(F190=0,0,1))</f>
        <v>543.4</v>
      </c>
      <c r="G191" s="34">
        <f>(G24+G42+G60+G78+G97+G116+G134+G153+G171+G190)/(IF(G24=0,0,1)+IF(G42=0,0,1)+IF(G60=0,0,1)+IF(G78=0,0,1)+IF(G97=0,0,1)+IF(G116=0,0,1)+IF(G134=0,0,1)+IF(G153=0,0,1)+IF(G171=0,0,1)+IF(G190=0,0,1))</f>
        <v>25.056000000000004</v>
      </c>
      <c r="H191" s="34">
        <f>(H24+H42+H60+H78+H97+H116+H134+H153+H171+H190)/(IF(H24=0,0,1)+IF(H42=0,0,1)+IF(H60=0,0,1)+IF(H78=0,0,1)+IF(H97=0,0,1)+IF(H116=0,0,1)+IF(H134=0,0,1)+IF(H153=0,0,1)+IF(H171=0,0,1)+IF(H190=0,0,1))</f>
        <v>21.846</v>
      </c>
      <c r="I191" s="34">
        <f>(I24+I42+I60+I78+I97+I116+I134+I153+I171+I190)/(IF(I24=0,0,1)+IF(I42=0,0,1)+IF(I60=0,0,1)+IF(I78=0,0,1)+IF(I97=0,0,1)+IF(I116=0,0,1)+IF(I134=0,0,1)+IF(I153=0,0,1)+IF(I171=0,0,1)+IF(I190=0,0,1))</f>
        <v>66.706999999999994</v>
      </c>
      <c r="J191" s="34">
        <f>(J24+J42+J60+J78+J97+J116+J134+J153+J171+J190)/(IF(J24=0,0,1)+IF(J42=0,0,1)+IF(J60=0,0,1)+IF(J78=0,0,1)+IF(J97=0,0,1)+IF(J116=0,0,1)+IF(J134=0,0,1)+IF(J153=0,0,1)+IF(J171=0,0,1)+IF(J190=0,0,1))</f>
        <v>621.64700000000005</v>
      </c>
      <c r="K191" s="34"/>
      <c r="L191" s="34" t="e">
        <f>(L24+L42+L60+L78+L97+L116+L134+L153+L171+L190)/(IF(L24=0,0,1)+IF(L42=0,0,1)+IF(L60=0,0,1)+IF(L78=0,0,1)+IF(L97=0,0,1)+IF(L116=0,0,1)+IF(L134=0,0,1)+IF(L153=0,0,1)+IF(L171=0,0,1)+IF(L190=0,0,1))</f>
        <v>#DIV/0!</v>
      </c>
    </row>
  </sheetData>
  <mergeCells count="14">
    <mergeCell ref="C1:E1"/>
    <mergeCell ref="H1:K1"/>
    <mergeCell ref="H2:K2"/>
    <mergeCell ref="C42:D42"/>
    <mergeCell ref="C60:D60"/>
    <mergeCell ref="C78:D78"/>
    <mergeCell ref="C97:D97"/>
    <mergeCell ref="C24:D24"/>
    <mergeCell ref="C191:E191"/>
    <mergeCell ref="C190:D190"/>
    <mergeCell ref="C116:D116"/>
    <mergeCell ref="C134:D134"/>
    <mergeCell ref="C153:D153"/>
    <mergeCell ref="C171:D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Anton</cp:lastModifiedBy>
  <dcterms:created xsi:type="dcterms:W3CDTF">2022-05-16T14:23:56Z</dcterms:created>
  <dcterms:modified xsi:type="dcterms:W3CDTF">2023-10-25T06:09:08Z</dcterms:modified>
</cp:coreProperties>
</file>